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gil\Desktop\EDUCACIÓN 2024\BOLETÍN 2024\"/>
    </mc:Choice>
  </mc:AlternateContent>
  <bookViews>
    <workbookView xWindow="0" yWindow="0" windowWidth="20400" windowHeight="7155"/>
  </bookViews>
  <sheets>
    <sheet name="20(2020-24)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" l="1"/>
  <c r="E8" i="1" l="1"/>
  <c r="F21" i="1" l="1"/>
  <c r="E21" i="1"/>
  <c r="D21" i="1"/>
  <c r="C21" i="1"/>
  <c r="B21" i="1"/>
  <c r="F14" i="1"/>
  <c r="E14" i="1"/>
  <c r="D14" i="1"/>
  <c r="C14" i="1"/>
  <c r="B14" i="1"/>
  <c r="F13" i="1"/>
  <c r="E13" i="1"/>
  <c r="D13" i="1"/>
  <c r="C13" i="1"/>
  <c r="B13" i="1"/>
  <c r="F12" i="1"/>
  <c r="E12" i="1"/>
  <c r="D12" i="1"/>
  <c r="C12" i="1"/>
  <c r="F11" i="1"/>
  <c r="E11" i="1"/>
  <c r="D11" i="1"/>
  <c r="C11" i="1"/>
  <c r="B11" i="1"/>
  <c r="F10" i="1"/>
  <c r="E10" i="1"/>
  <c r="D10" i="1"/>
  <c r="C10" i="1"/>
  <c r="B10" i="1"/>
  <c r="F9" i="1"/>
  <c r="E9" i="1"/>
  <c r="D9" i="1"/>
  <c r="C9" i="1"/>
  <c r="B9" i="1"/>
  <c r="F8" i="1"/>
  <c r="D8" i="1"/>
  <c r="C8" i="1"/>
  <c r="B8" i="1"/>
  <c r="B7" i="1" s="1"/>
  <c r="C7" i="1" l="1"/>
  <c r="E7" i="1"/>
  <c r="F7" i="1"/>
  <c r="D7" i="1"/>
</calcChain>
</file>

<file path=xl/sharedStrings.xml><?xml version="1.0" encoding="utf-8"?>
<sst xmlns="http://schemas.openxmlformats.org/spreadsheetml/2006/main" count="44" uniqueCount="33">
  <si>
    <t>SEGÚN NIVEL DE EDUCACIÓN Y TIPO DE GASTO: AÑOS 2020-24</t>
  </si>
  <si>
    <t>Nivel de educación y 
tipo de gasto</t>
  </si>
  <si>
    <t>Gastos (1)
(En miles de balboas)</t>
  </si>
  <si>
    <t>2023 (R)</t>
  </si>
  <si>
    <t>2024 (P)</t>
  </si>
  <si>
    <t>TOTAL</t>
  </si>
  <si>
    <t>Inicial y primaria</t>
  </si>
  <si>
    <t>Premedia y media</t>
  </si>
  <si>
    <t>Universitaria</t>
  </si>
  <si>
    <t>Educación especial</t>
  </si>
  <si>
    <t>Educación de adultos y alfabetización</t>
  </si>
  <si>
    <t>Otros gastos (2)</t>
  </si>
  <si>
    <t>Gastos corrientes (3)</t>
  </si>
  <si>
    <t>Gastos de capital (4)</t>
  </si>
  <si>
    <t>(3) Se refiere a los servicios personales y no personales, gastos generales corrientes y la partida de</t>
  </si>
  <si>
    <t>transferencias corrientes.</t>
  </si>
  <si>
    <t>- Cantidad nula o cero.</t>
  </si>
  <si>
    <t>(P) Cifras preliminares.</t>
  </si>
  <si>
    <t>(R) Cifras revisadas.</t>
  </si>
  <si>
    <t>Fuente: Contraloría General de la República, Dirección Nacional de Métodos y Sistemas de Contabilidad.</t>
  </si>
  <si>
    <t>NOTA: De existir diferencia entre el total y los parciales, se debe al redondeo.</t>
  </si>
  <si>
    <t>(1) Comprende los gastos del Ministerio de Educación y la asignación presupuestaria del Gobierno a las</t>
  </si>
  <si>
    <t>universidades de Panamá, Tecnológica de Panamá, Autónoma de Chiriquí, Especializada de las Américas y</t>
  </si>
  <si>
    <t>Marítima Internacional de Panamá, así como al Ministerio de Cultura, Instituto Panameño de Deportes, Instituto</t>
  </si>
  <si>
    <t>Panameño de Habilitación Especial e Instituto Nacional de Formación Profesional y Capacitación para el</t>
  </si>
  <si>
    <t>Desarrollo Humano.</t>
  </si>
  <si>
    <t>(2) Incluye, además de los Gastos de Administración y Educación Suplementaria del Ministerio de Educación,</t>
  </si>
  <si>
    <t>Televisión y el Instituto Nacional de Formación Profesional y Capacitación para el Desarrollo Humano.</t>
  </si>
  <si>
    <t>los correspondientes al Instituto Panameño de Deportes, Ministerio de Cultura, programas de Educación</t>
  </si>
  <si>
    <t>Agropecuaria, Educación Sindical del Ministerio de Trabajo y Desarrollo Laboral, el Sistema Estatal de Radio y</t>
  </si>
  <si>
    <t>(4) Se refiere a los gastos en maquinaria y equipo en general, los aportes de capital y partidas destinadas a la</t>
  </si>
  <si>
    <t>construcción, mantenimiento y conservación de edificios escolares e instalaciones deportivas.</t>
  </si>
  <si>
    <t>Cuadro 20. GASTOS EFECTUADOS POR EL GOBIERNO CENTRAL DE LA REPÚBLICA,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</si>
</sst>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;[Red]#,##0"/>
    <numFmt numFmtId="165" formatCode="_(* #,##0_);_(* \(#,##0\);_(* &quot;-&quot;_);_(@_)"/>
  </numFmts>
  <fonts count="7" x14ac:knownFonts="1">
    <font>
      <sz val="10"/>
      <name val="Arial"/>
    </font>
    <font>
      <b/>
      <sz val="10"/>
      <color indexed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10"/>
      <color rgb="FFFF0000"/>
      <name val="Arial"/>
      <family val="2"/>
    </font>
    <font>
      <b/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F243E"/>
        <bgColor indexed="64"/>
      </patternFill>
    </fill>
  </fills>
  <borders count="7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0" fontId="2" fillId="0" borderId="0"/>
  </cellStyleXfs>
  <cellXfs count="49">
    <xf numFmtId="0" fontId="0" fillId="0" borderId="0" xfId="0"/>
    <xf numFmtId="0" fontId="2" fillId="0" borderId="0" xfId="0" applyFont="1" applyBorder="1"/>
    <xf numFmtId="0" fontId="2" fillId="0" borderId="0" xfId="0" applyFont="1"/>
    <xf numFmtId="0" fontId="1" fillId="0" borderId="0" xfId="0" applyFont="1" applyBorder="1" applyAlignment="1">
      <alignment horizontal="center" wrapText="1"/>
    </xf>
    <xf numFmtId="0" fontId="2" fillId="0" borderId="0" xfId="0" applyFont="1" applyFill="1" applyBorder="1"/>
    <xf numFmtId="0" fontId="2" fillId="0" borderId="0" xfId="0" applyFont="1" applyFill="1"/>
    <xf numFmtId="0" fontId="1" fillId="0" borderId="2" xfId="0" applyFont="1" applyBorder="1" applyAlignment="1">
      <alignment horizontal="center"/>
    </xf>
    <xf numFmtId="164" fontId="3" fillId="0" borderId="3" xfId="0" applyNumberFormat="1" applyFont="1" applyFill="1" applyBorder="1" applyAlignment="1">
      <alignment horizontal="right"/>
    </xf>
    <xf numFmtId="164" fontId="3" fillId="0" borderId="4" xfId="0" applyNumberFormat="1" applyFont="1" applyFill="1" applyBorder="1" applyAlignment="1">
      <alignment horizontal="right"/>
    </xf>
    <xf numFmtId="0" fontId="4" fillId="0" borderId="2" xfId="0" applyFont="1" applyBorder="1" applyAlignment="1"/>
    <xf numFmtId="3" fontId="2" fillId="0" borderId="0" xfId="0" applyNumberFormat="1" applyFont="1" applyFill="1" applyBorder="1"/>
    <xf numFmtId="0" fontId="4" fillId="0" borderId="2" xfId="0" applyFont="1" applyBorder="1" applyAlignment="1">
      <alignment horizontal="center"/>
    </xf>
    <xf numFmtId="164" fontId="2" fillId="0" borderId="3" xfId="0" applyNumberFormat="1" applyFont="1" applyFill="1" applyBorder="1" applyAlignment="1">
      <alignment horizontal="right"/>
    </xf>
    <xf numFmtId="3" fontId="2" fillId="0" borderId="3" xfId="0" applyNumberFormat="1" applyFont="1" applyFill="1" applyBorder="1" applyAlignment="1"/>
    <xf numFmtId="3" fontId="5" fillId="0" borderId="0" xfId="0" applyNumberFormat="1" applyFont="1" applyBorder="1"/>
    <xf numFmtId="4" fontId="2" fillId="0" borderId="0" xfId="0" applyNumberFormat="1" applyFont="1" applyBorder="1"/>
    <xf numFmtId="3" fontId="3" fillId="0" borderId="0" xfId="0" applyNumberFormat="1" applyFont="1" applyFill="1" applyBorder="1"/>
    <xf numFmtId="3" fontId="2" fillId="0" borderId="0" xfId="0" applyNumberFormat="1" applyFont="1" applyBorder="1"/>
    <xf numFmtId="164" fontId="2" fillId="0" borderId="4" xfId="0" applyNumberFormat="1" applyFont="1" applyFill="1" applyBorder="1" applyAlignment="1">
      <alignment horizontal="right"/>
    </xf>
    <xf numFmtId="3" fontId="2" fillId="0" borderId="0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4" fillId="0" borderId="1" xfId="0" applyFont="1" applyBorder="1"/>
    <xf numFmtId="3" fontId="2" fillId="0" borderId="5" xfId="0" applyNumberFormat="1" applyFont="1" applyFill="1" applyBorder="1"/>
    <xf numFmtId="165" fontId="2" fillId="0" borderId="5" xfId="0" applyNumberFormat="1" applyFont="1" applyFill="1" applyBorder="1" applyAlignment="1" applyProtection="1">
      <alignment horizontal="right"/>
    </xf>
    <xf numFmtId="0" fontId="4" fillId="0" borderId="0" xfId="0" applyFont="1" applyBorder="1" applyAlignment="1">
      <alignment vertical="center"/>
    </xf>
    <xf numFmtId="0" fontId="2" fillId="0" borderId="0" xfId="1" applyFont="1" applyBorder="1" applyAlignment="1"/>
    <xf numFmtId="0" fontId="4" fillId="0" borderId="0" xfId="0" applyFont="1" applyAlignment="1">
      <alignment justifyLastLine="1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49" fontId="4" fillId="0" borderId="0" xfId="0" applyNumberFormat="1" applyFont="1" applyAlignment="1">
      <alignment horizontal="left"/>
    </xf>
    <xf numFmtId="0" fontId="4" fillId="0" borderId="0" xfId="0" applyFont="1"/>
    <xf numFmtId="0" fontId="1" fillId="0" borderId="0" xfId="0" applyFont="1" applyBorder="1" applyAlignment="1">
      <alignment horizontal="center" wrapText="1"/>
    </xf>
    <xf numFmtId="0" fontId="1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/>
    <xf numFmtId="0" fontId="6" fillId="2" borderId="6" xfId="0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/>
    <xf numFmtId="0" fontId="2" fillId="0" borderId="5" xfId="0" applyFont="1" applyFill="1" applyBorder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distributed" justifyLastLine="1"/>
    </xf>
    <xf numFmtId="0" fontId="4" fillId="0" borderId="0" xfId="0" applyFont="1" applyAlignment="1">
      <alignment horizontal="distributed" wrapText="1" justifyLastLine="1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 justifyLastLine="1"/>
    </xf>
    <xf numFmtId="0" fontId="1" fillId="0" borderId="0" xfId="0" applyFont="1" applyAlignment="1">
      <alignment horizontal="center" wrapText="1"/>
    </xf>
    <xf numFmtId="0" fontId="1" fillId="0" borderId="0" xfId="0" applyFont="1" applyBorder="1" applyAlignment="1">
      <alignment horizont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 readingOrder="1"/>
    </xf>
    <xf numFmtId="0" fontId="2" fillId="0" borderId="0" xfId="0" applyFont="1" applyBorder="1" applyAlignment="1">
      <alignment horizontal="left"/>
    </xf>
  </cellXfs>
  <cellStyles count="2">
    <cellStyle name="Normal" xfId="0" builtinId="0"/>
    <cellStyle name="Normal 11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tabSelected="1" zoomScaleNormal="100" zoomScaleSheetLayoutView="100" workbookViewId="0">
      <selection sqref="A1:F1"/>
    </sheetView>
  </sheetViews>
  <sheetFormatPr baseColWidth="10" defaultRowHeight="15" customHeight="1" x14ac:dyDescent="0.2"/>
  <cols>
    <col min="1" max="1" width="35.7109375" style="2" customWidth="1"/>
    <col min="2" max="6" width="11.7109375" style="2" customWidth="1"/>
    <col min="7" max="7" width="11.42578125" style="1"/>
    <col min="8" max="16384" width="11.42578125" style="2"/>
  </cols>
  <sheetData>
    <row r="1" spans="1:8" ht="18" customHeight="1" x14ac:dyDescent="0.2">
      <c r="A1" s="44" t="s">
        <v>32</v>
      </c>
      <c r="B1" s="44"/>
      <c r="C1" s="44"/>
      <c r="D1" s="44"/>
      <c r="E1" s="44"/>
      <c r="F1" s="44"/>
    </row>
    <row r="2" spans="1:8" ht="18" customHeight="1" x14ac:dyDescent="0.2">
      <c r="A2" s="45" t="s">
        <v>0</v>
      </c>
      <c r="B2" s="45"/>
      <c r="C2" s="45"/>
      <c r="D2" s="45"/>
      <c r="E2" s="45"/>
      <c r="F2" s="45"/>
    </row>
    <row r="3" spans="1:8" ht="12.2" customHeight="1" x14ac:dyDescent="0.2">
      <c r="A3" s="3"/>
      <c r="B3" s="31"/>
      <c r="C3" s="31"/>
      <c r="D3" s="31"/>
      <c r="E3" s="31"/>
      <c r="F3" s="31"/>
    </row>
    <row r="4" spans="1:8" ht="35.1" customHeight="1" x14ac:dyDescent="0.2">
      <c r="A4" s="46" t="s">
        <v>1</v>
      </c>
      <c r="B4" s="47" t="s">
        <v>2</v>
      </c>
      <c r="C4" s="47"/>
      <c r="D4" s="47"/>
      <c r="E4" s="47"/>
      <c r="F4" s="47"/>
    </row>
    <row r="5" spans="1:8" ht="24.95" customHeight="1" x14ac:dyDescent="0.2">
      <c r="A5" s="46"/>
      <c r="B5" s="36">
        <v>2020</v>
      </c>
      <c r="C5" s="36">
        <v>2021</v>
      </c>
      <c r="D5" s="36">
        <v>2022</v>
      </c>
      <c r="E5" s="36" t="s">
        <v>3</v>
      </c>
      <c r="F5" s="36" t="s">
        <v>4</v>
      </c>
    </row>
    <row r="6" spans="1:8" s="5" customFormat="1" ht="12.2" customHeight="1" x14ac:dyDescent="0.2">
      <c r="A6" s="32"/>
      <c r="B6" s="33"/>
      <c r="C6" s="34"/>
      <c r="D6" s="33"/>
      <c r="E6" s="34"/>
      <c r="F6" s="35"/>
      <c r="G6" s="4"/>
    </row>
    <row r="7" spans="1:8" ht="18" customHeight="1" x14ac:dyDescent="0.2">
      <c r="A7" s="6" t="s">
        <v>5</v>
      </c>
      <c r="B7" s="7">
        <f>SUM(B8:B13)</f>
        <v>2456352.6854408132</v>
      </c>
      <c r="C7" s="8">
        <f>SUM(C8:C13)</f>
        <v>2533008.992768175</v>
      </c>
      <c r="D7" s="7">
        <f>SUM(D8:D13)</f>
        <v>2613439.8970372085</v>
      </c>
      <c r="E7" s="7">
        <f>SUM(E8:E13)</f>
        <v>2470708.5316459932</v>
      </c>
      <c r="F7" s="7">
        <f>SUM(F8:F13)</f>
        <v>2953549.5001960993</v>
      </c>
    </row>
    <row r="8" spans="1:8" ht="19.5" customHeight="1" x14ac:dyDescent="0.2">
      <c r="A8" s="9" t="s">
        <v>6</v>
      </c>
      <c r="B8" s="7">
        <f t="shared" ref="B8:F11" si="0">+B15+B22</f>
        <v>745386.7927664544</v>
      </c>
      <c r="C8" s="7">
        <f t="shared" si="0"/>
        <v>807187.97923446167</v>
      </c>
      <c r="D8" s="7">
        <f t="shared" si="0"/>
        <v>831393.24422680505</v>
      </c>
      <c r="E8" s="7">
        <f t="shared" si="0"/>
        <v>862999.15765096724</v>
      </c>
      <c r="F8" s="7">
        <f t="shared" si="0"/>
        <v>924803.76397733588</v>
      </c>
    </row>
    <row r="9" spans="1:8" ht="14.85" customHeight="1" x14ac:dyDescent="0.2">
      <c r="A9" s="9" t="s">
        <v>7</v>
      </c>
      <c r="B9" s="7">
        <f t="shared" si="0"/>
        <v>551735.48539817159</v>
      </c>
      <c r="C9" s="7">
        <f t="shared" si="0"/>
        <v>630953.39489381236</v>
      </c>
      <c r="D9" s="7">
        <f t="shared" si="0"/>
        <v>666313.25593248825</v>
      </c>
      <c r="E9" s="7">
        <f t="shared" si="0"/>
        <v>690108.476879464</v>
      </c>
      <c r="F9" s="7">
        <f t="shared" si="0"/>
        <v>712740.96067892737</v>
      </c>
    </row>
    <row r="10" spans="1:8" ht="14.85" customHeight="1" x14ac:dyDescent="0.2">
      <c r="A10" s="9" t="s">
        <v>8</v>
      </c>
      <c r="B10" s="7">
        <f t="shared" si="0"/>
        <v>476355.68099215458</v>
      </c>
      <c r="C10" s="7">
        <f t="shared" si="0"/>
        <v>478351.9395259103</v>
      </c>
      <c r="D10" s="7">
        <f t="shared" si="0"/>
        <v>489583.59096074261</v>
      </c>
      <c r="E10" s="7">
        <f t="shared" si="0"/>
        <v>497122.66968868941</v>
      </c>
      <c r="F10" s="7">
        <f t="shared" si="0"/>
        <v>636151.78357901936</v>
      </c>
    </row>
    <row r="11" spans="1:8" ht="14.85" customHeight="1" x14ac:dyDescent="0.2">
      <c r="A11" s="9" t="s">
        <v>9</v>
      </c>
      <c r="B11" s="7">
        <f t="shared" si="0"/>
        <v>59809.364421452308</v>
      </c>
      <c r="C11" s="7">
        <f t="shared" si="0"/>
        <v>71408.217815748139</v>
      </c>
      <c r="D11" s="7">
        <f t="shared" si="0"/>
        <v>68781.497056023378</v>
      </c>
      <c r="E11" s="7">
        <f t="shared" si="0"/>
        <v>70962.528555664001</v>
      </c>
      <c r="F11" s="7">
        <f t="shared" si="0"/>
        <v>78708.327184092122</v>
      </c>
    </row>
    <row r="12" spans="1:8" ht="14.85" customHeight="1" x14ac:dyDescent="0.2">
      <c r="A12" s="9" t="s">
        <v>10</v>
      </c>
      <c r="B12" s="7">
        <f>+B19</f>
        <v>46087.795999140537</v>
      </c>
      <c r="C12" s="7">
        <f>+C19</f>
        <v>46648.670335063412</v>
      </c>
      <c r="D12" s="7">
        <f>+D19</f>
        <v>51025.215643390955</v>
      </c>
      <c r="E12" s="7">
        <f>+E19</f>
        <v>58126.854729589759</v>
      </c>
      <c r="F12" s="7">
        <f>+F19</f>
        <v>58833.460389803593</v>
      </c>
    </row>
    <row r="13" spans="1:8" ht="14.85" customHeight="1" x14ac:dyDescent="0.2">
      <c r="A13" s="9" t="s">
        <v>11</v>
      </c>
      <c r="B13" s="7">
        <f>+B20+B26</f>
        <v>576977.56586343981</v>
      </c>
      <c r="C13" s="7">
        <f>+C20+C26</f>
        <v>498458.79096317902</v>
      </c>
      <c r="D13" s="7">
        <f>+D20+D26</f>
        <v>506343.093217758</v>
      </c>
      <c r="E13" s="7">
        <f>+E20+E26</f>
        <v>291388.84414161934</v>
      </c>
      <c r="F13" s="7">
        <f>+F20+F26</f>
        <v>542311.20438692067</v>
      </c>
      <c r="H13" s="10"/>
    </row>
    <row r="14" spans="1:8" ht="20.100000000000001" customHeight="1" x14ac:dyDescent="0.2">
      <c r="A14" s="11" t="s">
        <v>12</v>
      </c>
      <c r="B14" s="7">
        <f>SUM(B15:B20)</f>
        <v>2112176.4736094582</v>
      </c>
      <c r="C14" s="7">
        <f>SUM(C15:C20)</f>
        <v>2217871.7197314119</v>
      </c>
      <c r="D14" s="7">
        <f>SUM(D15:D20)</f>
        <v>2275408.9036297072</v>
      </c>
      <c r="E14" s="7">
        <f>SUM(E15:E20)</f>
        <v>2359443.2619643458</v>
      </c>
      <c r="F14" s="7">
        <f>SUM(F15:F20)</f>
        <v>2658075.6967728348</v>
      </c>
    </row>
    <row r="15" spans="1:8" ht="19.5" customHeight="1" x14ac:dyDescent="0.2">
      <c r="A15" s="9" t="s">
        <v>6</v>
      </c>
      <c r="B15" s="12">
        <v>745065.64835470892</v>
      </c>
      <c r="C15" s="12">
        <v>783983.14474133158</v>
      </c>
      <c r="D15" s="12">
        <v>801524.8212565264</v>
      </c>
      <c r="E15" s="13">
        <v>817792.57450875582</v>
      </c>
      <c r="F15" s="13">
        <v>844553.19188297354</v>
      </c>
      <c r="G15" s="14"/>
    </row>
    <row r="16" spans="1:8" ht="14.85" customHeight="1" x14ac:dyDescent="0.2">
      <c r="A16" s="9" t="s">
        <v>7</v>
      </c>
      <c r="B16" s="12">
        <v>546553.64973427472</v>
      </c>
      <c r="C16" s="12">
        <v>612419.75855586457</v>
      </c>
      <c r="D16" s="12">
        <v>639214.88022382092</v>
      </c>
      <c r="E16" s="13">
        <v>663218.63220764999</v>
      </c>
      <c r="F16" s="13">
        <v>682862.20043456147</v>
      </c>
      <c r="G16" s="14"/>
    </row>
    <row r="17" spans="1:8" ht="14.85" customHeight="1" x14ac:dyDescent="0.2">
      <c r="A17" s="9" t="s">
        <v>8</v>
      </c>
      <c r="B17" s="12">
        <v>473917.86397060234</v>
      </c>
      <c r="C17" s="12">
        <v>471272.40642045904</v>
      </c>
      <c r="D17" s="12">
        <v>486201.4408379207</v>
      </c>
      <c r="E17" s="13">
        <v>489635.49937180843</v>
      </c>
      <c r="F17" s="13">
        <v>595631.8447017892</v>
      </c>
      <c r="G17" s="14"/>
    </row>
    <row r="18" spans="1:8" ht="14.85" customHeight="1" x14ac:dyDescent="0.2">
      <c r="A18" s="9" t="s">
        <v>9</v>
      </c>
      <c r="B18" s="12">
        <v>57756.581815506572</v>
      </c>
      <c r="C18" s="12">
        <v>69726.559121908082</v>
      </c>
      <c r="D18" s="12">
        <v>66494.9049649464</v>
      </c>
      <c r="E18" s="13">
        <v>68298.289864984501</v>
      </c>
      <c r="F18" s="13">
        <v>73055.480603259188</v>
      </c>
      <c r="G18" s="15"/>
    </row>
    <row r="19" spans="1:8" ht="14.85" customHeight="1" x14ac:dyDescent="0.2">
      <c r="A19" s="9" t="s">
        <v>10</v>
      </c>
      <c r="B19" s="12">
        <v>46087.795999140537</v>
      </c>
      <c r="C19" s="12">
        <v>46648.670335063412</v>
      </c>
      <c r="D19" s="12">
        <v>51025.215643390955</v>
      </c>
      <c r="E19" s="13">
        <v>58126.854729589759</v>
      </c>
      <c r="F19" s="13">
        <v>58833.460389803593</v>
      </c>
      <c r="G19" s="15"/>
    </row>
    <row r="20" spans="1:8" ht="14.85" customHeight="1" x14ac:dyDescent="0.2">
      <c r="A20" s="9" t="s">
        <v>11</v>
      </c>
      <c r="B20" s="12">
        <v>242794.93373522497</v>
      </c>
      <c r="C20" s="12">
        <v>233821.18055678497</v>
      </c>
      <c r="D20" s="12">
        <v>230947.64070310211</v>
      </c>
      <c r="E20" s="37">
        <v>262371.41128155729</v>
      </c>
      <c r="F20" s="37">
        <v>403139.51876044786</v>
      </c>
      <c r="G20" s="15"/>
    </row>
    <row r="21" spans="1:8" ht="20.100000000000001" customHeight="1" x14ac:dyDescent="0.2">
      <c r="A21" s="11" t="s">
        <v>13</v>
      </c>
      <c r="B21" s="7">
        <f>SUM(B22:B27)</f>
        <v>344176.21183135529</v>
      </c>
      <c r="C21" s="7">
        <f>SUM(C22:C27)</f>
        <v>315137.27303676325</v>
      </c>
      <c r="D21" s="7">
        <f>SUM(D22:D27)</f>
        <v>338030.99340750073</v>
      </c>
      <c r="E21" s="7">
        <f>SUM(E22:E27)</f>
        <v>111265.26968164797</v>
      </c>
      <c r="F21" s="7">
        <f>SUM(F22:F27)</f>
        <v>295473.80342326406</v>
      </c>
      <c r="G21" s="15"/>
      <c r="H21" s="16"/>
    </row>
    <row r="22" spans="1:8" ht="19.5" customHeight="1" x14ac:dyDescent="0.2">
      <c r="A22" s="9" t="s">
        <v>6</v>
      </c>
      <c r="B22" s="12">
        <v>321.14441174551132</v>
      </c>
      <c r="C22" s="12">
        <v>23204.834493130078</v>
      </c>
      <c r="D22" s="12">
        <v>29868.422970278669</v>
      </c>
      <c r="E22" s="37">
        <v>45206.583142211442</v>
      </c>
      <c r="F22" s="37">
        <v>80250.572094362375</v>
      </c>
      <c r="G22" s="15"/>
    </row>
    <row r="23" spans="1:8" ht="14.85" customHeight="1" x14ac:dyDescent="0.2">
      <c r="A23" s="9" t="s">
        <v>7</v>
      </c>
      <c r="B23" s="12">
        <v>5181.8356638969035</v>
      </c>
      <c r="C23" s="12">
        <v>18533.636337947777</v>
      </c>
      <c r="D23" s="12">
        <v>27098.375708667274</v>
      </c>
      <c r="E23" s="37">
        <v>26889.844671813997</v>
      </c>
      <c r="F23" s="37">
        <v>29878.760244365843</v>
      </c>
      <c r="G23" s="15"/>
    </row>
    <row r="24" spans="1:8" ht="14.85" customHeight="1" x14ac:dyDescent="0.2">
      <c r="A24" s="9" t="s">
        <v>8</v>
      </c>
      <c r="B24" s="12">
        <v>2437.8170215522568</v>
      </c>
      <c r="C24" s="12">
        <v>7079.5331054512717</v>
      </c>
      <c r="D24" s="12">
        <v>3382.1501228219181</v>
      </c>
      <c r="E24" s="37">
        <v>7487.1703168810054</v>
      </c>
      <c r="F24" s="37">
        <v>40519.938877230183</v>
      </c>
      <c r="G24" s="15"/>
    </row>
    <row r="25" spans="1:8" ht="14.85" customHeight="1" x14ac:dyDescent="0.2">
      <c r="A25" s="9" t="s">
        <v>9</v>
      </c>
      <c r="B25" s="12">
        <v>2052.7826059457384</v>
      </c>
      <c r="C25" s="12">
        <v>1681.6586938400594</v>
      </c>
      <c r="D25" s="12">
        <v>2286.5920910769828</v>
      </c>
      <c r="E25" s="37">
        <v>2664.2386906795068</v>
      </c>
      <c r="F25" s="37">
        <v>5652.8465808329329</v>
      </c>
      <c r="G25" s="17"/>
    </row>
    <row r="26" spans="1:8" s="20" customFormat="1" ht="14.85" customHeight="1" x14ac:dyDescent="0.2">
      <c r="A26" s="9" t="s">
        <v>11</v>
      </c>
      <c r="B26" s="18">
        <v>334182.63212821487</v>
      </c>
      <c r="C26" s="18">
        <v>264637.61040639406</v>
      </c>
      <c r="D26" s="12">
        <v>275395.45251465589</v>
      </c>
      <c r="E26" s="37">
        <v>29017.432860062036</v>
      </c>
      <c r="F26" s="37">
        <v>139171.68562647275</v>
      </c>
      <c r="G26" s="19"/>
    </row>
    <row r="27" spans="1:8" ht="12.2" customHeight="1" x14ac:dyDescent="0.2">
      <c r="A27" s="21"/>
      <c r="B27" s="22"/>
      <c r="C27" s="22"/>
      <c r="D27" s="23"/>
      <c r="E27" s="23"/>
      <c r="F27" s="38"/>
    </row>
    <row r="28" spans="1:8" s="20" customFormat="1" ht="12.2" customHeight="1" x14ac:dyDescent="0.2">
      <c r="A28" s="24"/>
      <c r="B28" s="10"/>
      <c r="C28" s="10"/>
      <c r="D28" s="10"/>
      <c r="E28" s="10"/>
      <c r="F28" s="10"/>
      <c r="G28" s="19"/>
    </row>
    <row r="29" spans="1:8" ht="15" customHeight="1" x14ac:dyDescent="0.2">
      <c r="A29" s="48" t="s">
        <v>20</v>
      </c>
      <c r="B29" s="48"/>
      <c r="C29" s="48"/>
      <c r="D29" s="48"/>
      <c r="E29" s="48"/>
      <c r="F29" s="25"/>
    </row>
    <row r="30" spans="1:8" ht="17.100000000000001" customHeight="1" x14ac:dyDescent="0.2">
      <c r="A30" s="40" t="s">
        <v>21</v>
      </c>
      <c r="B30" s="40"/>
      <c r="C30" s="40"/>
      <c r="D30" s="40"/>
      <c r="E30" s="40"/>
      <c r="F30" s="40"/>
    </row>
    <row r="31" spans="1:8" ht="12.6" customHeight="1" x14ac:dyDescent="0.2">
      <c r="A31" s="40" t="s">
        <v>22</v>
      </c>
      <c r="B31" s="40"/>
      <c r="C31" s="40"/>
      <c r="D31" s="40"/>
      <c r="E31" s="40"/>
      <c r="F31" s="40"/>
    </row>
    <row r="32" spans="1:8" ht="12.6" customHeight="1" x14ac:dyDescent="0.2">
      <c r="A32" s="40" t="s">
        <v>23</v>
      </c>
      <c r="B32" s="40"/>
      <c r="C32" s="40"/>
      <c r="D32" s="40"/>
      <c r="E32" s="40"/>
      <c r="F32" s="40"/>
    </row>
    <row r="33" spans="1:8" ht="12.6" customHeight="1" x14ac:dyDescent="0.2">
      <c r="A33" s="41" t="s">
        <v>24</v>
      </c>
      <c r="B33" s="41"/>
      <c r="C33" s="41"/>
      <c r="D33" s="41"/>
      <c r="E33" s="41"/>
      <c r="F33" s="41"/>
    </row>
    <row r="34" spans="1:8" ht="12.6" customHeight="1" x14ac:dyDescent="0.2">
      <c r="A34" s="26" t="s">
        <v>25</v>
      </c>
      <c r="B34" s="26"/>
      <c r="C34" s="26"/>
      <c r="D34" s="26"/>
      <c r="E34" s="26"/>
      <c r="F34" s="26"/>
    </row>
    <row r="35" spans="1:8" ht="17.100000000000001" customHeight="1" x14ac:dyDescent="0.2">
      <c r="A35" s="40" t="s">
        <v>26</v>
      </c>
      <c r="B35" s="40"/>
      <c r="C35" s="40"/>
      <c r="D35" s="40"/>
      <c r="E35" s="40"/>
      <c r="F35" s="40"/>
    </row>
    <row r="36" spans="1:8" ht="12.6" customHeight="1" x14ac:dyDescent="0.2">
      <c r="A36" s="40" t="s">
        <v>28</v>
      </c>
      <c r="B36" s="40"/>
      <c r="C36" s="40"/>
      <c r="D36" s="40"/>
      <c r="E36" s="40"/>
      <c r="F36" s="40"/>
    </row>
    <row r="37" spans="1:8" ht="12.6" customHeight="1" x14ac:dyDescent="0.2">
      <c r="A37" s="41" t="s">
        <v>29</v>
      </c>
      <c r="B37" s="41"/>
      <c r="C37" s="41"/>
      <c r="D37" s="41"/>
      <c r="E37" s="41"/>
      <c r="F37" s="41"/>
    </row>
    <row r="38" spans="1:8" ht="12.6" customHeight="1" x14ac:dyDescent="0.2">
      <c r="A38" s="43" t="s">
        <v>27</v>
      </c>
      <c r="B38" s="43"/>
      <c r="C38" s="43"/>
      <c r="D38" s="43"/>
      <c r="E38" s="43"/>
      <c r="F38" s="43"/>
    </row>
    <row r="39" spans="1:8" ht="17.100000000000001" customHeight="1" x14ac:dyDescent="0.2">
      <c r="A39" s="40" t="s">
        <v>14</v>
      </c>
      <c r="B39" s="40"/>
      <c r="C39" s="40"/>
      <c r="D39" s="40"/>
      <c r="E39" s="40"/>
      <c r="F39" s="40"/>
    </row>
    <row r="40" spans="1:8" ht="12.6" customHeight="1" x14ac:dyDescent="0.2">
      <c r="A40" s="27" t="s">
        <v>15</v>
      </c>
      <c r="B40" s="27"/>
      <c r="C40" s="27"/>
      <c r="D40" s="27"/>
      <c r="E40" s="28"/>
      <c r="F40" s="28"/>
    </row>
    <row r="41" spans="1:8" ht="17.100000000000001" customHeight="1" x14ac:dyDescent="0.2">
      <c r="A41" s="40" t="s">
        <v>30</v>
      </c>
      <c r="B41" s="40"/>
      <c r="C41" s="40"/>
      <c r="D41" s="40"/>
      <c r="E41" s="40"/>
      <c r="F41" s="40"/>
    </row>
    <row r="42" spans="1:8" ht="12.6" customHeight="1" x14ac:dyDescent="0.2">
      <c r="A42" s="39" t="s">
        <v>31</v>
      </c>
      <c r="B42" s="39"/>
      <c r="C42" s="39"/>
      <c r="D42" s="39"/>
      <c r="E42" s="39"/>
      <c r="F42" s="28"/>
    </row>
    <row r="43" spans="1:8" ht="17.100000000000001" customHeight="1" x14ac:dyDescent="0.2">
      <c r="A43" s="29" t="s">
        <v>16</v>
      </c>
      <c r="B43" s="27"/>
      <c r="C43" s="27"/>
      <c r="D43" s="27"/>
      <c r="E43" s="28"/>
      <c r="F43" s="28"/>
    </row>
    <row r="44" spans="1:8" ht="17.100000000000001" customHeight="1" x14ac:dyDescent="0.2">
      <c r="A44" s="4" t="s">
        <v>17</v>
      </c>
      <c r="B44" s="27"/>
      <c r="C44" s="27"/>
      <c r="D44" s="27"/>
      <c r="E44" s="28"/>
      <c r="F44" s="28"/>
    </row>
    <row r="45" spans="1:8" ht="17.100000000000001" customHeight="1" x14ac:dyDescent="0.2">
      <c r="A45" s="42" t="s">
        <v>18</v>
      </c>
      <c r="B45" s="42"/>
      <c r="H45" s="1"/>
    </row>
    <row r="46" spans="1:8" ht="17.100000000000001" customHeight="1" x14ac:dyDescent="0.2">
      <c r="A46" s="39" t="s">
        <v>19</v>
      </c>
      <c r="B46" s="39"/>
      <c r="C46" s="39"/>
      <c r="D46" s="39"/>
      <c r="E46" s="39"/>
      <c r="F46" s="39"/>
    </row>
    <row r="47" spans="1:8" ht="15" customHeight="1" x14ac:dyDescent="0.2">
      <c r="A47" s="30"/>
      <c r="B47" s="30"/>
      <c r="C47" s="30"/>
      <c r="D47" s="30"/>
    </row>
  </sheetData>
  <mergeCells count="18">
    <mergeCell ref="A30:F30"/>
    <mergeCell ref="A1:F1"/>
    <mergeCell ref="A2:F2"/>
    <mergeCell ref="A4:A5"/>
    <mergeCell ref="B4:F4"/>
    <mergeCell ref="A29:E29"/>
    <mergeCell ref="A46:F46"/>
    <mergeCell ref="A31:F31"/>
    <mergeCell ref="A32:F32"/>
    <mergeCell ref="A33:F33"/>
    <mergeCell ref="A35:F35"/>
    <mergeCell ref="A36:F36"/>
    <mergeCell ref="A37:F37"/>
    <mergeCell ref="A39:F39"/>
    <mergeCell ref="A41:F41"/>
    <mergeCell ref="A42:E42"/>
    <mergeCell ref="A45:B45"/>
    <mergeCell ref="A38:F38"/>
  </mergeCells>
  <printOptions horizontalCentered="1"/>
  <pageMargins left="0.74803149606299213" right="0.74803149606299213" top="0.98425196850393704" bottom="0.98425196850393704" header="0" footer="0"/>
  <pageSetup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20(2020-24)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SILENA GIL</dc:creator>
  <cp:lastModifiedBy>SILENA GIL</cp:lastModifiedBy>
  <cp:lastPrinted>2025-11-26T15:54:38Z</cp:lastPrinted>
  <dcterms:created xsi:type="dcterms:W3CDTF">2025-07-28T19:56:33Z</dcterms:created>
  <dcterms:modified xsi:type="dcterms:W3CDTF">2025-12-23T16:27:19Z</dcterms:modified>
</cp:coreProperties>
</file>